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1"/>
  </bookViews>
  <sheets>
    <sheet name="Rilevamento Mese" sheetId="1" r:id="rId1"/>
    <sheet name="%Tasso Assenz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<sst xmlns="http://schemas.openxmlformats.org/spreadsheetml/2006/main" count="143" uniqueCount="83">
  <si>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</si>
  <si>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</si>
  <si>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</si>
  <si>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</si>
  <si>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</si>
  <si>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</si>
  <si>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</si>
  <si>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</si>
  <si>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</si>
  <si>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</si>
  <si>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</si>
  <si>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</si>
  <si>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</si>
  <si>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</si>
  <si>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</si>
  <si>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</si>
  <si>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</si>
  <si>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</si>
  <si>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Parco Archeologico di Sibari</t>
  </si>
  <si>
    <t>Tot. Giorni  lavorativi del mese di riferimento</t>
  </si>
  <si>
    <t>PARCO ARCHEOLOGICO DI SIBARI - CASSANO ALL'IONIO (CS)</t>
  </si>
  <si>
    <t>N°</t>
  </si>
  <si>
    <t>Funzionario Amministrativo</t>
  </si>
  <si>
    <t>III</t>
  </si>
  <si>
    <t>F4</t>
  </si>
  <si>
    <t>F1</t>
  </si>
  <si>
    <t>II</t>
  </si>
  <si>
    <t>Assistente Tecnico</t>
  </si>
  <si>
    <t>F5</t>
  </si>
  <si>
    <t>F3</t>
  </si>
  <si>
    <t xml:space="preserve">Operatore Tecnico </t>
  </si>
  <si>
    <t>Assistente alla Fruizione Accoglienza e Vigilanza</t>
  </si>
  <si>
    <t>F2</t>
  </si>
  <si>
    <t>Operatore alla Custodia, Vigilanza e Accoglienza</t>
  </si>
  <si>
    <t>Addetto ai Servizi Ausiliari</t>
  </si>
  <si>
    <t>I</t>
  </si>
  <si>
    <t>DIRIGENTE II FASCIA</t>
  </si>
  <si>
    <t>D2</t>
  </si>
  <si>
    <t>Demma Filippo</t>
  </si>
  <si>
    <t>(B) II</t>
  </si>
  <si>
    <t>(B3) F4</t>
  </si>
  <si>
    <t xml:space="preserve"> Giorni  lavorativi del mese di riferimento</t>
  </si>
  <si>
    <t>Profilo</t>
  </si>
  <si>
    <t>Posizione Economica</t>
  </si>
  <si>
    <t>Dipendenti</t>
  </si>
  <si>
    <t>Ore giornaliere di servizio</t>
  </si>
  <si>
    <t>Totale del personale non dirigenziale a tempo indeterminato e di tutto il personale dirigenziale (a tempo determinato e indeterminato) nei ruoli dell'Amministrazione all'inizio del mese.</t>
  </si>
  <si>
    <t xml:space="preserve">N. B. </t>
  </si>
  <si>
    <t>Area Terza</t>
  </si>
  <si>
    <t>Area Seconda</t>
  </si>
  <si>
    <t>Area Prima</t>
  </si>
  <si>
    <t>Palumbo Patrizia</t>
  </si>
  <si>
    <t xml:space="preserve">Bufano Vincenzo  </t>
  </si>
  <si>
    <t xml:space="preserve">Spezzano Antonio  </t>
  </si>
  <si>
    <t xml:space="preserve"> Crescente Gino </t>
  </si>
  <si>
    <t>Bruno Vittorio</t>
  </si>
  <si>
    <t>Faustini Isidoro</t>
  </si>
  <si>
    <t>D'Atri Francesco</t>
  </si>
  <si>
    <t>Pistoia Salvatore</t>
  </si>
  <si>
    <t xml:space="preserve">Palagano Vincenzo  </t>
  </si>
  <si>
    <t xml:space="preserve"> Mignogna Sergio </t>
  </si>
  <si>
    <t xml:space="preserve">Aino Loredana Fiammetta </t>
  </si>
  <si>
    <t xml:space="preserve">Curia Bombina </t>
  </si>
  <si>
    <t xml:space="preserve">Romeo Giovannino </t>
  </si>
  <si>
    <t>Giugliano Melania</t>
  </si>
  <si>
    <t>Area</t>
  </si>
  <si>
    <t>Terza/Funzionari</t>
  </si>
  <si>
    <t>Flocco Michele /Supporto alla vigilanza</t>
  </si>
  <si>
    <t>Prima/Supporto Vigilanza</t>
  </si>
  <si>
    <t>Seconda/Vigilanza e Supporto</t>
  </si>
  <si>
    <t>Assistente Amministrativo Gestionale</t>
  </si>
  <si>
    <t xml:space="preserve">Numero Personale </t>
  </si>
  <si>
    <t>Giorni  lavorativi del mese di riferimento</t>
  </si>
  <si>
    <t>Tot. Giorni di Assenze - Sono esclusi le ferie e i permessi a ore.</t>
  </si>
  <si>
    <t>Tot. Giorni di effettiva presenza nel mese di riferimento</t>
  </si>
  <si>
    <t>Seconda/Tecnici e Amministrativi</t>
  </si>
  <si>
    <t>TOTALE NUM. PERSONALE</t>
  </si>
  <si>
    <t xml:space="preserve">Bilotta Anna 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</si>
  <si>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</si>
  <si>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Grano Antonio</t>
  </si>
  <si>
    <t>Napolitano Giovanni</t>
  </si>
  <si>
    <t>Luglio 2022</t>
  </si>
  <si>
    <t xml:space="preserve">     MESE DI  LUGLIO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</si>
</sst>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22"/>
      <name val="Arial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48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" fontId="5" fillId="4" borderId="10" xfId="4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36" applyFont="1" applyBorder="1" applyAlignment="1" applyProtection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36" applyFont="1" applyAlignment="1" applyProtection="1">
      <alignment horizont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4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2" fontId="10" fillId="33" borderId="10" xfId="36" applyNumberFormat="1" applyFont="1" applyFill="1" applyBorder="1" applyAlignment="1" applyProtection="1">
      <alignment horizontal="center" vertical="center"/>
      <protection/>
    </xf>
    <xf numFmtId="2" fontId="10" fillId="33" borderId="14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5" sqref="F5:L5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18</v>
      </c>
      <c r="C4" s="53" t="s">
        <v>0</v>
      </c>
      <c r="D4" s="53"/>
      <c r="E4" s="53"/>
      <c r="F4" s="53"/>
      <c r="G4" s="8"/>
      <c r="H4" s="8"/>
      <c r="I4" s="8"/>
      <c r="J4" s="9"/>
      <c r="K4" s="9"/>
      <c r="L4" s="9"/>
    </row>
    <row r="5" spans="2:12" ht="29.25" customHeight="1">
      <c r="B5" s="66" t="s">
        <v>1</v>
      </c>
      <c r="C5" s="66"/>
      <c r="D5" s="66"/>
      <c r="E5" s="66"/>
      <c r="F5" s="67" t="s">
        <v>82</v>
      </c>
      <c r="G5" s="67"/>
      <c r="H5" s="67"/>
      <c r="I5" s="67"/>
      <c r="J5" s="67"/>
      <c r="K5" s="67"/>
      <c r="L5" s="67"/>
    </row>
    <row r="6" spans="2:12" ht="34.5" customHeight="1">
      <c r="B6" s="10" t="s">
        <v>2</v>
      </c>
      <c r="C6" s="58">
        <v>18</v>
      </c>
      <c r="D6" s="59"/>
      <c r="E6" s="60"/>
      <c r="F6" s="9"/>
      <c r="G6" s="9"/>
      <c r="H6" s="9"/>
      <c r="I6" s="9"/>
      <c r="J6" s="9"/>
      <c r="K6" s="9"/>
      <c r="L6" s="9"/>
    </row>
    <row r="7" spans="2:12" ht="34.5" customHeight="1">
      <c r="B7" s="10" t="s">
        <v>3</v>
      </c>
      <c r="C7" s="58">
        <v>32</v>
      </c>
      <c r="D7" s="59"/>
      <c r="E7" s="60"/>
      <c r="F7" s="9"/>
      <c r="G7" s="9"/>
      <c r="H7" s="9"/>
      <c r="I7" s="9"/>
      <c r="J7" s="9"/>
      <c r="K7" s="9"/>
      <c r="L7" s="9"/>
    </row>
    <row r="8" spans="1:12" ht="34.5" customHeight="1">
      <c r="A8" s="7" t="s">
        <v>4</v>
      </c>
      <c r="B8" s="10" t="s">
        <v>5</v>
      </c>
      <c r="C8" s="58">
        <v>2</v>
      </c>
      <c r="D8" s="59"/>
      <c r="E8" s="60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6</v>
      </c>
      <c r="C9" s="58">
        <v>1</v>
      </c>
      <c r="D9" s="59"/>
      <c r="E9" s="60"/>
      <c r="F9" s="61" t="s">
        <v>7</v>
      </c>
      <c r="G9" s="62"/>
      <c r="H9" s="62"/>
      <c r="I9" s="62"/>
      <c r="J9" s="62"/>
      <c r="K9" s="62"/>
      <c r="L9" s="62"/>
    </row>
    <row r="10" spans="2:12" ht="34.5" customHeight="1">
      <c r="B10" s="10" t="s">
        <v>8</v>
      </c>
      <c r="C10" s="63">
        <v>3</v>
      </c>
      <c r="D10" s="64"/>
      <c r="E10" s="65"/>
      <c r="F10" s="9"/>
      <c r="G10" s="9"/>
      <c r="H10" s="9"/>
      <c r="I10" s="9"/>
      <c r="J10" s="9"/>
      <c r="K10" s="9"/>
      <c r="L10" s="9"/>
    </row>
    <row r="11" spans="2:12" ht="34.5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4.5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4.5" customHeight="1" thickTop="1">
      <c r="B13" s="15"/>
      <c r="C13" s="1" t="s">
        <v>9</v>
      </c>
      <c r="D13" s="13"/>
      <c r="E13" s="4" t="s">
        <v>10</v>
      </c>
      <c r="F13" s="21" t="s">
        <v>11</v>
      </c>
      <c r="G13" s="9"/>
      <c r="H13" s="9"/>
      <c r="I13" s="9"/>
      <c r="J13" s="9"/>
      <c r="K13" s="9"/>
      <c r="L13" s="13"/>
    </row>
    <row r="14" spans="1:12" ht="34.5" customHeight="1">
      <c r="A14" s="54" t="s">
        <v>12</v>
      </c>
      <c r="B14" s="10" t="s">
        <v>13</v>
      </c>
      <c r="C14" s="23">
        <v>0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4.5" customHeight="1">
      <c r="A15" s="54"/>
      <c r="B15" s="10" t="s">
        <v>14</v>
      </c>
      <c r="C15" s="23">
        <v>36</v>
      </c>
      <c r="D15" s="16"/>
      <c r="E15" s="23"/>
      <c r="F15" s="22"/>
      <c r="G15" s="9"/>
      <c r="H15" s="13"/>
      <c r="I15" s="13"/>
      <c r="J15" s="56"/>
      <c r="K15" s="56"/>
      <c r="L15" s="56"/>
      <c r="M15" s="56"/>
      <c r="N15" s="56"/>
    </row>
    <row r="16" spans="2:12" ht="34.5" customHeight="1">
      <c r="B16" s="10" t="s">
        <v>15</v>
      </c>
      <c r="C16" s="23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16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55" t="s">
        <v>17</v>
      </c>
      <c r="H20" s="55"/>
      <c r="I20" s="55"/>
      <c r="J20" s="55"/>
      <c r="K20" s="55"/>
      <c r="L20" s="9"/>
    </row>
    <row r="21" spans="2:12" ht="15">
      <c r="B21" s="13"/>
      <c r="C21" s="13"/>
      <c r="D21" s="13"/>
      <c r="E21" s="18"/>
      <c r="F21" s="9"/>
      <c r="G21" s="57"/>
      <c r="H21" s="56"/>
      <c r="I21" s="56"/>
      <c r="J21" s="56"/>
      <c r="K21" s="56"/>
      <c r="L21" s="9"/>
    </row>
    <row r="22" ht="32.25" customHeight="1">
      <c r="L22" s="9"/>
    </row>
    <row r="23" ht="24.75" customHeight="1">
      <c r="K23" s="25"/>
    </row>
    <row r="24" ht="24.75" customHeight="1"/>
    <row r="25" ht="24.75" customHeight="1"/>
    <row r="26" ht="33.75" customHeight="1"/>
  </sheetData>
  <sheetProtection/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>
      <c r="G2" s="49"/>
    </row>
    <row r="4" spans="2:20" ht="73.5" customHeight="1">
      <c r="B4" s="73" t="s">
        <v>65</v>
      </c>
      <c r="C4" s="75" t="s">
        <v>71</v>
      </c>
      <c r="D4" s="75" t="s">
        <v>72</v>
      </c>
      <c r="E4" s="77" t="s">
        <v>19</v>
      </c>
      <c r="F4" s="77" t="s">
        <v>73</v>
      </c>
      <c r="G4" s="75" t="s">
        <v>74</v>
      </c>
      <c r="H4" s="79" t="s">
        <v>78</v>
      </c>
      <c r="I4" s="80"/>
      <c r="J4" s="85"/>
      <c r="K4" s="85"/>
      <c r="M4" s="86" t="s">
        <v>20</v>
      </c>
      <c r="N4" s="86"/>
      <c r="O4" s="86"/>
      <c r="P4" s="86"/>
      <c r="Q4" s="86"/>
      <c r="R4" s="86"/>
      <c r="S4" s="86"/>
      <c r="T4" s="86"/>
    </row>
    <row r="5" spans="2:20" ht="24.75" customHeight="1">
      <c r="B5" s="74"/>
      <c r="C5" s="76"/>
      <c r="D5" s="76"/>
      <c r="E5" s="78"/>
      <c r="F5" s="78"/>
      <c r="G5" s="76"/>
      <c r="H5" s="81"/>
      <c r="I5" s="82"/>
      <c r="J5" s="85"/>
      <c r="K5" s="85"/>
      <c r="M5" s="92" t="s">
        <v>81</v>
      </c>
      <c r="N5" s="93"/>
      <c r="O5" s="93"/>
      <c r="P5" s="93"/>
      <c r="Q5" s="93"/>
      <c r="R5" s="93"/>
      <c r="S5" s="93"/>
      <c r="T5" s="94"/>
    </row>
    <row r="6" spans="2:20" ht="43.5" customHeight="1">
      <c r="B6" s="44" t="s">
        <v>66</v>
      </c>
      <c r="C6" s="43">
        <v>2</v>
      </c>
      <c r="D6" s="43">
        <v>21</v>
      </c>
      <c r="E6" s="51">
        <f>D6*C6</f>
        <v>42</v>
      </c>
      <c r="F6" s="51">
        <v>0</v>
      </c>
      <c r="G6" s="43">
        <f>E6-F6</f>
        <v>42</v>
      </c>
      <c r="H6" s="81"/>
      <c r="I6" s="82"/>
      <c r="J6" s="85"/>
      <c r="K6" s="85"/>
      <c r="M6" s="26" t="s">
        <v>21</v>
      </c>
      <c r="N6" s="26" t="s">
        <v>44</v>
      </c>
      <c r="O6" s="26" t="s">
        <v>42</v>
      </c>
      <c r="P6" s="27" t="s">
        <v>48</v>
      </c>
      <c r="Q6" s="70" t="s">
        <v>43</v>
      </c>
      <c r="R6" s="71"/>
      <c r="S6" s="27" t="s">
        <v>45</v>
      </c>
      <c r="T6" s="27" t="s">
        <v>41</v>
      </c>
    </row>
    <row r="7" spans="2:20" ht="30.75" customHeight="1">
      <c r="B7" s="44" t="s">
        <v>75</v>
      </c>
      <c r="C7" s="43">
        <v>4</v>
      </c>
      <c r="D7" s="43">
        <v>21</v>
      </c>
      <c r="E7" s="51">
        <f>D7*C7</f>
        <v>84</v>
      </c>
      <c r="F7" s="51">
        <v>7</v>
      </c>
      <c r="G7" s="43">
        <f>E7-F7</f>
        <v>77</v>
      </c>
      <c r="H7" s="81"/>
      <c r="I7" s="82"/>
      <c r="J7" s="85"/>
      <c r="K7" s="85"/>
      <c r="M7" s="28">
        <v>1</v>
      </c>
      <c r="N7" s="26" t="s">
        <v>38</v>
      </c>
      <c r="O7" s="28" t="s">
        <v>36</v>
      </c>
      <c r="P7" s="90" t="s">
        <v>37</v>
      </c>
      <c r="Q7" s="90"/>
      <c r="R7" s="90"/>
      <c r="S7" s="26">
        <v>7.12</v>
      </c>
      <c r="T7" s="28">
        <f>$D$6</f>
        <v>21</v>
      </c>
    </row>
    <row r="8" spans="2:20" ht="36" customHeight="1">
      <c r="B8" s="44" t="s">
        <v>69</v>
      </c>
      <c r="C8" s="43">
        <v>12</v>
      </c>
      <c r="D8" s="43">
        <v>26</v>
      </c>
      <c r="E8" s="51">
        <f>D8*C8</f>
        <v>312</v>
      </c>
      <c r="F8" s="51">
        <v>15</v>
      </c>
      <c r="G8" s="43">
        <f>E8-F8</f>
        <v>297</v>
      </c>
      <c r="H8" s="81"/>
      <c r="I8" s="82"/>
      <c r="J8" s="85"/>
      <c r="K8" s="85"/>
      <c r="M8" s="28">
        <v>2</v>
      </c>
      <c r="N8" s="27" t="s">
        <v>77</v>
      </c>
      <c r="O8" s="28" t="s">
        <v>22</v>
      </c>
      <c r="P8" s="28" t="s">
        <v>23</v>
      </c>
      <c r="Q8" s="68" t="s">
        <v>25</v>
      </c>
      <c r="R8" s="69"/>
      <c r="S8" s="26">
        <v>7.12</v>
      </c>
      <c r="T8" s="28">
        <v>21</v>
      </c>
    </row>
    <row r="9" spans="2:20" ht="46.5" customHeight="1">
      <c r="B9" s="44" t="s">
        <v>68</v>
      </c>
      <c r="C9" s="43">
        <v>1</v>
      </c>
      <c r="D9" s="43">
        <v>26</v>
      </c>
      <c r="E9" s="51">
        <f>D9*C9</f>
        <v>26</v>
      </c>
      <c r="F9" s="51">
        <v>0</v>
      </c>
      <c r="G9" s="43">
        <f>E9-F9</f>
        <v>26</v>
      </c>
      <c r="H9" s="83"/>
      <c r="I9" s="84"/>
      <c r="J9" s="85"/>
      <c r="K9" s="85"/>
      <c r="M9" s="28"/>
      <c r="N9" s="27"/>
      <c r="O9" s="30"/>
      <c r="P9" s="28"/>
      <c r="Q9" s="68"/>
      <c r="R9" s="69"/>
      <c r="S9" s="26"/>
      <c r="T9" s="28"/>
    </row>
    <row r="10" spans="2:20" ht="38.25" customHeight="1">
      <c r="B10" s="44" t="s">
        <v>76</v>
      </c>
      <c r="C10" s="52">
        <f>SUM(C6:C9)</f>
        <v>19</v>
      </c>
      <c r="D10" s="45"/>
      <c r="E10" s="51">
        <f>SUM(E6:E9)</f>
        <v>464</v>
      </c>
      <c r="F10" s="51">
        <f>SUM(F6:F9)</f>
        <v>22</v>
      </c>
      <c r="H10" s="95">
        <f>F10/E10*100</f>
        <v>4.741379310344827</v>
      </c>
      <c r="I10" s="96"/>
      <c r="J10" s="85"/>
      <c r="K10" s="85"/>
      <c r="M10" s="91" t="s">
        <v>19</v>
      </c>
      <c r="N10" s="91"/>
      <c r="O10" s="91"/>
      <c r="P10" s="91"/>
      <c r="Q10" s="91"/>
      <c r="R10" s="91"/>
      <c r="S10" s="91"/>
      <c r="T10" s="26">
        <f>SUM(T7:T9)</f>
        <v>42</v>
      </c>
    </row>
    <row r="11" spans="13:20" ht="43.5" customHeight="1">
      <c r="M11" s="26" t="s">
        <v>21</v>
      </c>
      <c r="N11" s="26" t="s">
        <v>44</v>
      </c>
      <c r="O11" s="26" t="s">
        <v>42</v>
      </c>
      <c r="P11" s="27" t="s">
        <v>49</v>
      </c>
      <c r="Q11" s="70" t="s">
        <v>43</v>
      </c>
      <c r="R11" s="71"/>
      <c r="S11" s="27" t="s">
        <v>45</v>
      </c>
      <c r="T11" s="27" t="s">
        <v>41</v>
      </c>
    </row>
    <row r="12" spans="1:21" ht="30" customHeight="1">
      <c r="A12" s="29" t="s">
        <v>47</v>
      </c>
      <c r="M12" s="28">
        <v>1</v>
      </c>
      <c r="N12" s="27" t="s">
        <v>61</v>
      </c>
      <c r="O12" s="30" t="s">
        <v>70</v>
      </c>
      <c r="P12" s="28" t="s">
        <v>39</v>
      </c>
      <c r="Q12" s="68" t="s">
        <v>40</v>
      </c>
      <c r="R12" s="69"/>
      <c r="S12" s="26">
        <v>7.12</v>
      </c>
      <c r="T12" s="30">
        <f>$D$7</f>
        <v>21</v>
      </c>
      <c r="U12" s="50"/>
    </row>
    <row r="13" spans="1:20" ht="30" customHeight="1">
      <c r="A13" s="87" t="s">
        <v>46</v>
      </c>
      <c r="B13" s="88"/>
      <c r="C13" s="88"/>
      <c r="D13" s="88"/>
      <c r="E13" s="88"/>
      <c r="F13" s="88"/>
      <c r="G13" s="88"/>
      <c r="H13" s="88"/>
      <c r="I13" s="88"/>
      <c r="J13" s="88"/>
      <c r="K13" s="89"/>
      <c r="M13" s="28">
        <v>2</v>
      </c>
      <c r="N13" s="26" t="s">
        <v>62</v>
      </c>
      <c r="O13" s="28" t="s">
        <v>27</v>
      </c>
      <c r="P13" s="28" t="s">
        <v>26</v>
      </c>
      <c r="Q13" s="68" t="s">
        <v>28</v>
      </c>
      <c r="R13" s="69"/>
      <c r="S13" s="26">
        <v>7.12</v>
      </c>
      <c r="T13" s="30">
        <f>$D$7</f>
        <v>21</v>
      </c>
    </row>
    <row r="14" spans="7:20" ht="28.5" customHeight="1">
      <c r="G14" s="46"/>
      <c r="M14" s="28">
        <v>3</v>
      </c>
      <c r="N14" s="26" t="s">
        <v>63</v>
      </c>
      <c r="O14" s="28" t="s">
        <v>27</v>
      </c>
      <c r="P14" s="28" t="s">
        <v>26</v>
      </c>
      <c r="Q14" s="68" t="s">
        <v>24</v>
      </c>
      <c r="R14" s="69"/>
      <c r="S14" s="26">
        <v>7.12</v>
      </c>
      <c r="T14" s="30">
        <f>$D$7</f>
        <v>21</v>
      </c>
    </row>
    <row r="15" spans="1:20" ht="3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28">
        <v>4</v>
      </c>
      <c r="N15" s="26" t="s">
        <v>64</v>
      </c>
      <c r="O15" s="28" t="s">
        <v>30</v>
      </c>
      <c r="P15" s="28" t="s">
        <v>26</v>
      </c>
      <c r="Q15" s="68" t="s">
        <v>25</v>
      </c>
      <c r="R15" s="69"/>
      <c r="S15" s="26">
        <v>7.12</v>
      </c>
      <c r="T15" s="30">
        <f>$D$7</f>
        <v>21</v>
      </c>
    </row>
    <row r="16" spans="13:20" ht="33" customHeight="1">
      <c r="M16" s="70" t="s">
        <v>19</v>
      </c>
      <c r="N16" s="71"/>
      <c r="O16" s="71"/>
      <c r="P16" s="71"/>
      <c r="Q16" s="71"/>
      <c r="R16" s="71"/>
      <c r="S16" s="72"/>
      <c r="T16" s="42">
        <f>SUM(T12:T15)</f>
        <v>84</v>
      </c>
    </row>
    <row r="17" spans="2:6" ht="12.75" customHeight="1">
      <c r="B17" s="45"/>
      <c r="C17" s="45"/>
      <c r="D17" s="45"/>
      <c r="E17" s="46"/>
      <c r="F17" s="46"/>
    </row>
    <row r="18" spans="2:20" ht="49.5" customHeight="1">
      <c r="B18" s="45"/>
      <c r="C18" s="45"/>
      <c r="D18" s="45"/>
      <c r="E18" s="45"/>
      <c r="F18" s="45"/>
      <c r="G18" s="45"/>
      <c r="M18" s="26" t="s">
        <v>21</v>
      </c>
      <c r="N18" s="26" t="s">
        <v>44</v>
      </c>
      <c r="O18" s="26" t="s">
        <v>42</v>
      </c>
      <c r="P18" s="27" t="s">
        <v>48</v>
      </c>
      <c r="Q18" s="35" t="s">
        <v>43</v>
      </c>
      <c r="R18" s="36"/>
      <c r="S18" s="27" t="s">
        <v>45</v>
      </c>
      <c r="T18" s="27" t="s">
        <v>41</v>
      </c>
    </row>
    <row r="19" spans="13:20" ht="30" customHeight="1">
      <c r="M19" s="28">
        <v>1</v>
      </c>
      <c r="N19" s="26" t="s">
        <v>79</v>
      </c>
      <c r="O19" s="30" t="s">
        <v>33</v>
      </c>
      <c r="P19" s="28" t="s">
        <v>26</v>
      </c>
      <c r="Q19" s="33" t="s">
        <v>25</v>
      </c>
      <c r="R19" s="34"/>
      <c r="S19" s="26">
        <v>6</v>
      </c>
      <c r="T19" s="28">
        <f aca="true" t="shared" si="0" ref="T19:T28">$D$8</f>
        <v>26</v>
      </c>
    </row>
    <row r="20" spans="13:20" ht="30" customHeight="1">
      <c r="M20" s="28">
        <v>2</v>
      </c>
      <c r="N20" s="26" t="s">
        <v>52</v>
      </c>
      <c r="O20" s="30" t="s">
        <v>31</v>
      </c>
      <c r="P20" s="28" t="s">
        <v>26</v>
      </c>
      <c r="Q20" s="37" t="s">
        <v>24</v>
      </c>
      <c r="R20" s="38"/>
      <c r="S20" s="27">
        <v>6</v>
      </c>
      <c r="T20" s="28">
        <f t="shared" si="0"/>
        <v>26</v>
      </c>
    </row>
    <row r="21" spans="13:20" ht="30" customHeight="1">
      <c r="M21" s="28">
        <v>3</v>
      </c>
      <c r="N21" s="26" t="s">
        <v>51</v>
      </c>
      <c r="O21" s="30" t="s">
        <v>31</v>
      </c>
      <c r="P21" s="28" t="s">
        <v>26</v>
      </c>
      <c r="Q21" s="37" t="s">
        <v>24</v>
      </c>
      <c r="R21" s="38"/>
      <c r="S21" s="27">
        <v>6</v>
      </c>
      <c r="T21" s="28">
        <f t="shared" si="0"/>
        <v>26</v>
      </c>
    </row>
    <row r="22" spans="13:20" ht="30" customHeight="1">
      <c r="M22" s="28">
        <v>4</v>
      </c>
      <c r="N22" s="26" t="s">
        <v>53</v>
      </c>
      <c r="O22" s="30" t="s">
        <v>31</v>
      </c>
      <c r="P22" s="28" t="s">
        <v>26</v>
      </c>
      <c r="Q22" s="37" t="s">
        <v>24</v>
      </c>
      <c r="R22" s="38"/>
      <c r="S22" s="27">
        <v>6</v>
      </c>
      <c r="T22" s="28">
        <f t="shared" si="0"/>
        <v>26</v>
      </c>
    </row>
    <row r="23" spans="13:20" ht="30" customHeight="1">
      <c r="M23" s="28">
        <v>5</v>
      </c>
      <c r="N23" s="26" t="s">
        <v>54</v>
      </c>
      <c r="O23" s="30" t="s">
        <v>31</v>
      </c>
      <c r="P23" s="28" t="s">
        <v>26</v>
      </c>
      <c r="Q23" s="28" t="s">
        <v>29</v>
      </c>
      <c r="R23" s="28"/>
      <c r="S23" s="27">
        <v>6</v>
      </c>
      <c r="T23" s="28">
        <f t="shared" si="0"/>
        <v>26</v>
      </c>
    </row>
    <row r="24" spans="13:20" ht="30" customHeight="1">
      <c r="M24" s="28">
        <v>6</v>
      </c>
      <c r="N24" s="41" t="s">
        <v>55</v>
      </c>
      <c r="O24" s="31" t="s">
        <v>31</v>
      </c>
      <c r="P24" s="32" t="s">
        <v>26</v>
      </c>
      <c r="Q24" s="39" t="s">
        <v>32</v>
      </c>
      <c r="R24" s="40"/>
      <c r="S24" s="27">
        <v>6</v>
      </c>
      <c r="T24" s="28">
        <f t="shared" si="0"/>
        <v>26</v>
      </c>
    </row>
    <row r="25" spans="13:20" ht="30" customHeight="1">
      <c r="M25" s="28">
        <v>7</v>
      </c>
      <c r="N25" s="41" t="s">
        <v>57</v>
      </c>
      <c r="O25" s="30" t="s">
        <v>33</v>
      </c>
      <c r="P25" s="28" t="s">
        <v>26</v>
      </c>
      <c r="Q25" s="37" t="s">
        <v>32</v>
      </c>
      <c r="R25" s="38"/>
      <c r="S25" s="26">
        <v>6</v>
      </c>
      <c r="T25" s="28">
        <f t="shared" si="0"/>
        <v>26</v>
      </c>
    </row>
    <row r="26" spans="13:20" ht="30" customHeight="1">
      <c r="M26" s="28">
        <v>8</v>
      </c>
      <c r="N26" s="41" t="s">
        <v>56</v>
      </c>
      <c r="O26" s="30" t="s">
        <v>33</v>
      </c>
      <c r="P26" s="28" t="s">
        <v>26</v>
      </c>
      <c r="Q26" s="37" t="s">
        <v>32</v>
      </c>
      <c r="R26" s="38"/>
      <c r="S26" s="26">
        <v>6</v>
      </c>
      <c r="T26" s="28">
        <f t="shared" si="0"/>
        <v>26</v>
      </c>
    </row>
    <row r="27" spans="13:20" ht="30" customHeight="1">
      <c r="M27" s="28">
        <v>9</v>
      </c>
      <c r="N27" s="41" t="s">
        <v>60</v>
      </c>
      <c r="O27" s="30" t="s">
        <v>33</v>
      </c>
      <c r="P27" s="28" t="s">
        <v>26</v>
      </c>
      <c r="Q27" s="37" t="s">
        <v>32</v>
      </c>
      <c r="R27" s="38"/>
      <c r="S27" s="26">
        <v>6</v>
      </c>
      <c r="T27" s="28">
        <f t="shared" si="0"/>
        <v>26</v>
      </c>
    </row>
    <row r="28" spans="13:20" ht="34.5" customHeight="1">
      <c r="M28" s="28">
        <v>10</v>
      </c>
      <c r="N28" s="41" t="s">
        <v>59</v>
      </c>
      <c r="O28" s="30" t="s">
        <v>33</v>
      </c>
      <c r="P28" s="28" t="s">
        <v>26</v>
      </c>
      <c r="Q28" s="37" t="s">
        <v>32</v>
      </c>
      <c r="R28" s="38"/>
      <c r="S28" s="26">
        <v>6</v>
      </c>
      <c r="T28" s="28">
        <f t="shared" si="0"/>
        <v>26</v>
      </c>
    </row>
    <row r="29" spans="13:20" ht="34.5" customHeight="1">
      <c r="M29" s="28">
        <v>11</v>
      </c>
      <c r="N29" s="41" t="s">
        <v>80</v>
      </c>
      <c r="O29" s="30" t="s">
        <v>33</v>
      </c>
      <c r="P29" s="28" t="s">
        <v>26</v>
      </c>
      <c r="Q29" s="37" t="s">
        <v>25</v>
      </c>
      <c r="R29" s="38"/>
      <c r="S29" s="26">
        <v>6</v>
      </c>
      <c r="T29" s="28">
        <v>26</v>
      </c>
    </row>
    <row r="30" spans="13:20" ht="32.25" customHeight="1">
      <c r="M30" s="28">
        <v>12</v>
      </c>
      <c r="N30" s="26" t="s">
        <v>58</v>
      </c>
      <c r="O30" s="30" t="s">
        <v>33</v>
      </c>
      <c r="P30" s="28" t="s">
        <v>26</v>
      </c>
      <c r="Q30" s="37" t="s">
        <v>25</v>
      </c>
      <c r="R30" s="38"/>
      <c r="S30" s="26">
        <v>6</v>
      </c>
      <c r="T30" s="28">
        <f>$D$8</f>
        <v>26</v>
      </c>
    </row>
    <row r="31" spans="13:20" ht="28.5" customHeight="1">
      <c r="M31" s="91" t="s">
        <v>19</v>
      </c>
      <c r="N31" s="91"/>
      <c r="O31" s="91"/>
      <c r="P31" s="91"/>
      <c r="Q31" s="91"/>
      <c r="R31" s="91"/>
      <c r="S31" s="91"/>
      <c r="T31" s="26">
        <f>SUM(T19:T30)</f>
        <v>312</v>
      </c>
    </row>
    <row r="32" spans="13:20" ht="12" customHeight="1">
      <c r="M32" s="47"/>
      <c r="N32" s="47"/>
      <c r="O32" s="47"/>
      <c r="P32" s="47"/>
      <c r="Q32" s="47"/>
      <c r="R32" s="47"/>
      <c r="S32" s="47"/>
      <c r="T32" s="48"/>
    </row>
    <row r="33" spans="13:20" ht="27" customHeight="1">
      <c r="M33" s="26" t="s">
        <v>21</v>
      </c>
      <c r="N33" s="26" t="s">
        <v>44</v>
      </c>
      <c r="O33" s="26" t="s">
        <v>42</v>
      </c>
      <c r="P33" s="27" t="s">
        <v>50</v>
      </c>
      <c r="Q33" s="27" t="s">
        <v>43</v>
      </c>
      <c r="R33" s="27"/>
      <c r="S33" s="27" t="s">
        <v>45</v>
      </c>
      <c r="T33" s="27" t="s">
        <v>41</v>
      </c>
    </row>
    <row r="34" spans="13:20" ht="33.75" customHeight="1">
      <c r="M34" s="28">
        <v>1</v>
      </c>
      <c r="N34" s="27" t="s">
        <v>67</v>
      </c>
      <c r="O34" s="30" t="s">
        <v>34</v>
      </c>
      <c r="P34" s="28" t="s">
        <v>35</v>
      </c>
      <c r="Q34" s="28" t="s">
        <v>29</v>
      </c>
      <c r="R34" s="28"/>
      <c r="S34" s="26">
        <v>6</v>
      </c>
      <c r="T34" s="28">
        <f>$D$9</f>
        <v>26</v>
      </c>
    </row>
    <row r="35" spans="13:20" ht="34.5" customHeight="1">
      <c r="M35" s="70" t="s">
        <v>19</v>
      </c>
      <c r="N35" s="71"/>
      <c r="O35" s="71"/>
      <c r="P35" s="71"/>
      <c r="Q35" s="71"/>
      <c r="R35" s="71"/>
      <c r="S35" s="72"/>
      <c r="T35" s="26">
        <f>T34</f>
        <v>26</v>
      </c>
    </row>
  </sheetData>
  <sheetProtection/>
  <mergeCells count="25">
    <mergeCell ref="Q6:R6"/>
    <mergeCell ref="H10:I10"/>
    <mergeCell ref="Q9:R9"/>
    <mergeCell ref="Q11:R11"/>
    <mergeCell ref="M31:S31"/>
    <mergeCell ref="Q13:R13"/>
    <mergeCell ref="Q14:R14"/>
    <mergeCell ref="Q15:R15"/>
    <mergeCell ref="M16:S16"/>
    <mergeCell ref="Q8:R8"/>
    <mergeCell ref="M35:S35"/>
    <mergeCell ref="B4:B5"/>
    <mergeCell ref="C4:C5"/>
    <mergeCell ref="D4:D5"/>
    <mergeCell ref="E4:E5"/>
    <mergeCell ref="F4:F5"/>
    <mergeCell ref="G4:G5"/>
    <mergeCell ref="H4:I9"/>
    <mergeCell ref="J4:K10"/>
    <mergeCell ref="M4:T4"/>
    <mergeCell ref="A13:K13"/>
    <mergeCell ref="Q12:R12"/>
    <mergeCell ref="P7:R7"/>
    <mergeCell ref="M10:S10"/>
    <mergeCell ref="M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2020-09-02T02:03:59Z</cp:lastPrinted>
  <dcterms:created xsi:type="dcterms:W3CDTF">2019-07-01T11:03:25Z</dcterms:created>
  <dcterms:modified xsi:type="dcterms:W3CDTF">2022-10-19T22:12:41Z</dcterms:modified>
  <cp:category/>
  <cp:version/>
  <cp:contentType/>
  <cp:contentStatus/>
</cp:coreProperties>
</file>